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0" windowWidth="20490" windowHeight="7620"/>
  </bookViews>
  <sheets>
    <sheet name="IS" sheetId="1" r:id="rId1"/>
    <sheet name="BS" sheetId="2" r:id="rId2"/>
    <sheet name="CF" sheetId="3" r:id="rId3"/>
    <sheet name="IS_CS" sheetId="4" r:id="rId4"/>
    <sheet name="IS_BS" sheetId="5" r:id="rId5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7" i="1" l="1"/>
  <c r="C7" i="1"/>
  <c r="C4" i="5"/>
  <c r="B4" i="5"/>
  <c r="C4" i="4"/>
  <c r="B4" i="4"/>
  <c r="A3" i="5"/>
  <c r="A1" i="5"/>
  <c r="B26" i="5"/>
  <c r="A3" i="4"/>
  <c r="A1" i="4"/>
  <c r="A25" i="3" l="1"/>
  <c r="C13" i="3"/>
  <c r="A6" i="3"/>
  <c r="A5" i="3"/>
  <c r="A3" i="3"/>
  <c r="A1" i="3"/>
  <c r="B11" i="2"/>
  <c r="B4" i="2"/>
  <c r="A1" i="2"/>
  <c r="C4" i="1"/>
  <c r="C4" i="2" s="1"/>
  <c r="A3" i="1" l="1"/>
  <c r="A3" i="2" s="1"/>
</calcChain>
</file>

<file path=xl/sharedStrings.xml><?xml version="1.0" encoding="utf-8"?>
<sst xmlns="http://schemas.openxmlformats.org/spreadsheetml/2006/main" count="93" uniqueCount="61">
  <si>
    <t>Income Statements</t>
  </si>
  <si>
    <t>Sales</t>
  </si>
  <si>
    <t>Cost of Goods Sold</t>
  </si>
  <si>
    <t>Gross Profit</t>
  </si>
  <si>
    <t>Depreciation Expense</t>
  </si>
  <si>
    <t>Selling &amp; Admin Expense</t>
  </si>
  <si>
    <t>Net Operating Income</t>
  </si>
  <si>
    <t>Interest Expense</t>
  </si>
  <si>
    <t>Earnings Before Taxes</t>
  </si>
  <si>
    <t>Taxes</t>
  </si>
  <si>
    <t>Net Income</t>
  </si>
  <si>
    <t>Notes:</t>
  </si>
  <si>
    <t>Tax Rate</t>
  </si>
  <si>
    <t>Shares Outstanding</t>
  </si>
  <si>
    <t>Earnings per Share</t>
  </si>
  <si>
    <t>Dividends per Share</t>
  </si>
  <si>
    <t>Addition to RE per Share</t>
  </si>
  <si>
    <t>Balance Sheets</t>
  </si>
  <si>
    <t>Cash</t>
  </si>
  <si>
    <t>Accounts receivable</t>
  </si>
  <si>
    <t>Inventories</t>
  </si>
  <si>
    <t>Total Current Assets</t>
  </si>
  <si>
    <t>Gross fixed assets</t>
  </si>
  <si>
    <t>Accumulated depreciation</t>
  </si>
  <si>
    <t>Net Fixed Assets</t>
  </si>
  <si>
    <t>Total assets</t>
  </si>
  <si>
    <t>Accounts payable</t>
  </si>
  <si>
    <t>Notes payable</t>
  </si>
  <si>
    <t>Total Current Liabilities</t>
  </si>
  <si>
    <t>Long-term debt</t>
  </si>
  <si>
    <t>Total Liabilities</t>
  </si>
  <si>
    <t>Common stock</t>
  </si>
  <si>
    <t>Additional paid in capital</t>
  </si>
  <si>
    <t>Retained earnings</t>
  </si>
  <si>
    <t>Total Equity</t>
  </si>
  <si>
    <t>Total Liabilities &amp; Equity</t>
  </si>
  <si>
    <t>Statement of Cash Flows</t>
  </si>
  <si>
    <t>Cash Flows from Operations</t>
  </si>
  <si>
    <t>Change in Accounts Receivable</t>
  </si>
  <si>
    <t>Change in Inventories</t>
  </si>
  <si>
    <t>Change in Accounts Payable</t>
  </si>
  <si>
    <t>Total Cash Flows from Operations</t>
  </si>
  <si>
    <t>Cash Flows from Investing</t>
  </si>
  <si>
    <t>Change in fixed assets</t>
  </si>
  <si>
    <t>Total Cash Flows from Investing</t>
  </si>
  <si>
    <t>Cash Flows from Financing</t>
  </si>
  <si>
    <t>Change in Notes Payable</t>
  </si>
  <si>
    <t>Change in Long-Term Debt</t>
  </si>
  <si>
    <t>Change in Common Stock</t>
  </si>
  <si>
    <t>Change in Paid-In Capital</t>
  </si>
  <si>
    <t>Cash Dividends</t>
  </si>
  <si>
    <t>Total Cash Flows from Financing</t>
  </si>
  <si>
    <t>Net Change in Cash Balance</t>
  </si>
  <si>
    <t>Check answer against Balance Sheet</t>
  </si>
  <si>
    <t>Beginning Cash From Balance Sheet</t>
  </si>
  <si>
    <t>Ending Cash From Balance Sheet</t>
  </si>
  <si>
    <t>Winter Park Web Design</t>
  </si>
  <si>
    <t>???</t>
  </si>
  <si>
    <t>Common-sized Income Statement</t>
  </si>
  <si>
    <t>Common-Sized Balance Sheet</t>
  </si>
  <si>
    <t>46, 872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</si>
</sst>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0.0%"/>
    <numFmt numFmtId="167" formatCode="_(&quot;$&quot;* #,##0.0000_);_(&quot;$&quot;* \(#,##0.0000\);_(&quot;$&quot;* &quot;-&quot;??_);_(@_)"/>
  </numFmts>
  <fonts count="9" x14ac:knownFonts="1">
    <font>
      <sz val="11"/>
      <name val="Times New Roman"/>
      <family val="1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2"/>
      <name val="Times New Roman"/>
      <family val="1"/>
    </font>
    <font>
      <b/>
      <i/>
      <sz val="11"/>
      <name val="Times New Roman"/>
      <family val="1"/>
    </font>
    <font>
      <b/>
      <sz val="12"/>
      <name val="Times New Roman"/>
      <family val="1"/>
    </font>
    <font>
      <sz val="11"/>
      <name val="Arial"/>
      <family val="2"/>
    </font>
    <font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5">
    <xf numFmtId="0" fontId="0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" fillId="0" borderId="0"/>
  </cellStyleXfs>
  <cellXfs count="74">
    <xf numFmtId="0" fontId="0" fillId="0" borderId="0" xfId="0"/>
    <xf numFmtId="0" fontId="2" fillId="0" borderId="0" xfId="4" applyFont="1" applyAlignment="1">
      <alignment horizontal="centerContinuous"/>
    </xf>
    <xf numFmtId="0" fontId="3" fillId="0" borderId="0" xfId="4" applyFont="1"/>
    <xf numFmtId="0" fontId="4" fillId="0" borderId="0" xfId="4" applyFont="1"/>
    <xf numFmtId="0" fontId="3" fillId="2" borderId="1" xfId="4" applyFont="1" applyFill="1" applyBorder="1" applyAlignment="1">
      <alignment horizontal="center" wrapText="1"/>
    </xf>
    <xf numFmtId="10" fontId="3" fillId="0" borderId="0" xfId="4" applyNumberFormat="1" applyFont="1"/>
    <xf numFmtId="10" fontId="3" fillId="0" borderId="0" xfId="3" applyNumberFormat="1"/>
    <xf numFmtId="0" fontId="2" fillId="0" borderId="0" xfId="4" applyFont="1" applyAlignment="1">
      <alignment horizontal="left" indent="2"/>
    </xf>
    <xf numFmtId="0" fontId="2" fillId="0" borderId="0" xfId="4" applyFont="1"/>
    <xf numFmtId="0" fontId="6" fillId="0" borderId="0" xfId="4" applyFont="1"/>
    <xf numFmtId="9" fontId="3" fillId="0" borderId="0" xfId="4" applyNumberFormat="1" applyFont="1"/>
    <xf numFmtId="0" fontId="3" fillId="0" borderId="0" xfId="4" applyFont="1" applyAlignment="1">
      <alignment horizontal="left" indent="2"/>
    </xf>
    <xf numFmtId="6" fontId="3" fillId="0" borderId="0" xfId="4" applyNumberFormat="1" applyFont="1"/>
    <xf numFmtId="0" fontId="7" fillId="0" borderId="0" xfId="4" applyFont="1"/>
    <xf numFmtId="0" fontId="1" fillId="0" borderId="0" xfId="4"/>
    <xf numFmtId="0" fontId="3" fillId="2" borderId="1" xfId="4" applyFont="1" applyFill="1" applyBorder="1"/>
    <xf numFmtId="167" fontId="7" fillId="0" borderId="0" xfId="4" applyNumberFormat="1" applyFont="1"/>
    <xf numFmtId="0" fontId="8" fillId="0" borderId="0" xfId="4" applyFont="1" applyAlignment="1">
      <alignment horizontal="left" indent="2"/>
    </xf>
    <xf numFmtId="0" fontId="3" fillId="0" borderId="0" xfId="4" applyFont="1" applyAlignment="1">
      <alignment horizontal="left"/>
    </xf>
    <xf numFmtId="0" fontId="5" fillId="0" borderId="0" xfId="4" applyFont="1" applyAlignment="1">
      <alignment horizontal="left" indent="2"/>
    </xf>
    <xf numFmtId="164" fontId="1" fillId="0" borderId="0" xfId="4" applyNumberFormat="1"/>
    <xf numFmtId="0" fontId="3" fillId="0" borderId="0" xfId="4" applyFont="1" applyAlignment="1">
      <alignment horizontal="centerContinuous"/>
    </xf>
    <xf numFmtId="0" fontId="2" fillId="2" borderId="1" xfId="4" applyFont="1" applyFill="1" applyBorder="1" applyAlignment="1">
      <alignment horizontal="left" wrapText="1"/>
    </xf>
    <xf numFmtId="0" fontId="2" fillId="0" borderId="0" xfId="4" applyFont="1" applyAlignment="1">
      <alignment horizontal="left"/>
    </xf>
    <xf numFmtId="0" fontId="2" fillId="0" borderId="2" xfId="4" applyFont="1" applyBorder="1" applyAlignment="1">
      <alignment horizontal="left"/>
    </xf>
    <xf numFmtId="0" fontId="5" fillId="2" borderId="3" xfId="4" applyFont="1" applyFill="1" applyBorder="1"/>
    <xf numFmtId="0" fontId="5" fillId="2" borderId="4" xfId="4" applyFont="1" applyFill="1" applyBorder="1"/>
    <xf numFmtId="164" fontId="0" fillId="0" borderId="5" xfId="2" applyNumberFormat="1" applyFont="1" applyBorder="1"/>
    <xf numFmtId="164" fontId="0" fillId="0" borderId="6" xfId="2" applyNumberFormat="1" applyFont="1" applyBorder="1"/>
    <xf numFmtId="165" fontId="2" fillId="3" borderId="6" xfId="1" applyNumberFormat="1" applyFont="1" applyFill="1" applyBorder="1" applyAlignment="1">
      <alignment horizontal="right"/>
    </xf>
    <xf numFmtId="165" fontId="2" fillId="3" borderId="5" xfId="1" applyNumberFormat="1" applyFont="1" applyFill="1" applyBorder="1" applyAlignment="1">
      <alignment horizontal="right"/>
    </xf>
    <xf numFmtId="164" fontId="3" fillId="0" borderId="5" xfId="2" applyNumberFormat="1" applyBorder="1"/>
    <xf numFmtId="164" fontId="3" fillId="0" borderId="6" xfId="2" applyNumberFormat="1" applyBorder="1"/>
    <xf numFmtId="0" fontId="7" fillId="0" borderId="5" xfId="4" applyFont="1" applyBorder="1"/>
    <xf numFmtId="0" fontId="7" fillId="0" borderId="6" xfId="4" applyFont="1" applyBorder="1"/>
    <xf numFmtId="0" fontId="3" fillId="0" borderId="5" xfId="4" applyFont="1" applyBorder="1"/>
    <xf numFmtId="0" fontId="3" fillId="0" borderId="6" xfId="4" applyFont="1" applyBorder="1"/>
    <xf numFmtId="165" fontId="3" fillId="0" borderId="8" xfId="1" applyNumberFormat="1" applyBorder="1"/>
    <xf numFmtId="0" fontId="5" fillId="2" borderId="2" xfId="4" applyFont="1" applyFill="1" applyBorder="1" applyAlignment="1">
      <alignment horizontal="right" wrapText="1"/>
    </xf>
    <xf numFmtId="164" fontId="3" fillId="0" borderId="3" xfId="2" applyNumberFormat="1" applyBorder="1"/>
    <xf numFmtId="164" fontId="3" fillId="0" borderId="4" xfId="2" applyNumberFormat="1" applyBorder="1"/>
    <xf numFmtId="165" fontId="3" fillId="0" borderId="5" xfId="1" applyNumberFormat="1" applyBorder="1"/>
    <xf numFmtId="165" fontId="2" fillId="3" borderId="8" xfId="1" applyNumberFormat="1" applyFont="1" applyFill="1" applyBorder="1" applyAlignment="1">
      <alignment horizontal="right"/>
    </xf>
    <xf numFmtId="165" fontId="2" fillId="3" borderId="3" xfId="1" applyNumberFormat="1" applyFont="1" applyFill="1" applyBorder="1" applyAlignment="1">
      <alignment horizontal="right"/>
    </xf>
    <xf numFmtId="0" fontId="3" fillId="0" borderId="4" xfId="4" applyFont="1" applyBorder="1"/>
    <xf numFmtId="0" fontId="5" fillId="2" borderId="5" xfId="4" applyFont="1" applyFill="1" applyBorder="1" applyAlignment="1">
      <alignment horizontal="right" wrapText="1"/>
    </xf>
    <xf numFmtId="0" fontId="5" fillId="2" borderId="6" xfId="4" applyFont="1" applyFill="1" applyBorder="1" applyAlignment="1">
      <alignment horizontal="right" wrapText="1"/>
    </xf>
    <xf numFmtId="164" fontId="2" fillId="0" borderId="6" xfId="4" applyNumberFormat="1" applyFont="1" applyBorder="1"/>
    <xf numFmtId="165" fontId="3" fillId="0" borderId="5" xfId="1" applyNumberFormat="1" applyBorder="1" applyAlignment="1">
      <alignment horizontal="right"/>
    </xf>
    <xf numFmtId="164" fontId="2" fillId="0" borderId="5" xfId="2" applyNumberFormat="1" applyFont="1" applyBorder="1" applyAlignment="1">
      <alignment horizontal="right"/>
    </xf>
    <xf numFmtId="0" fontId="3" fillId="0" borderId="7" xfId="4" applyFont="1" applyBorder="1"/>
    <xf numFmtId="165" fontId="2" fillId="3" borderId="0" xfId="1" applyNumberFormat="1" applyFont="1" applyFill="1" applyBorder="1" applyAlignment="1">
      <alignment horizontal="right"/>
    </xf>
    <xf numFmtId="9" fontId="2" fillId="3" borderId="0" xfId="3" applyFont="1" applyFill="1" applyBorder="1" applyAlignment="1">
      <alignment horizontal="right"/>
    </xf>
    <xf numFmtId="0" fontId="5" fillId="2" borderId="1" xfId="4" applyFont="1" applyFill="1" applyBorder="1"/>
    <xf numFmtId="10" fontId="2" fillId="0" borderId="9" xfId="1" applyNumberFormat="1" applyFont="1" applyBorder="1"/>
    <xf numFmtId="10" fontId="3" fillId="0" borderId="0" xfId="2" applyNumberFormat="1"/>
    <xf numFmtId="165" fontId="3" fillId="0" borderId="0" xfId="1" applyNumberFormat="1" applyFont="1"/>
    <xf numFmtId="10" fontId="3" fillId="4" borderId="0" xfId="3" applyNumberFormat="1" applyFont="1" applyFill="1" applyBorder="1" applyAlignment="1">
      <alignment horizontal="right"/>
    </xf>
    <xf numFmtId="10" fontId="2" fillId="4" borderId="0" xfId="3" applyNumberFormat="1" applyFont="1" applyFill="1" applyBorder="1" applyAlignment="1">
      <alignment horizontal="right"/>
    </xf>
    <xf numFmtId="165" fontId="3" fillId="0" borderId="7" xfId="1" applyNumberFormat="1" applyFont="1" applyFill="1" applyBorder="1" applyAlignment="1">
      <alignment horizontal="right"/>
    </xf>
    <xf numFmtId="44" fontId="3" fillId="0" borderId="5" xfId="2" applyBorder="1"/>
    <xf numFmtId="44" fontId="3" fillId="0" borderId="6" xfId="2" applyBorder="1"/>
    <xf numFmtId="164" fontId="2" fillId="3" borderId="5" xfId="2" applyNumberFormat="1" applyFont="1" applyFill="1" applyBorder="1" applyAlignment="1">
      <alignment horizontal="right"/>
    </xf>
    <xf numFmtId="164" fontId="2" fillId="3" borderId="6" xfId="2" applyNumberFormat="1" applyFont="1" applyFill="1" applyBorder="1" applyAlignment="1">
      <alignment horizontal="right"/>
    </xf>
    <xf numFmtId="164" fontId="3" fillId="0" borderId="5" xfId="2" applyNumberFormat="1" applyFont="1" applyBorder="1" applyAlignment="1">
      <alignment horizontal="right"/>
    </xf>
    <xf numFmtId="164" fontId="3" fillId="0" borderId="6" xfId="2" applyNumberFormat="1" applyFont="1" applyBorder="1" applyAlignment="1">
      <alignment horizontal="right"/>
    </xf>
    <xf numFmtId="164" fontId="3" fillId="0" borderId="5" xfId="2" applyNumberFormat="1" applyFont="1" applyBorder="1"/>
    <xf numFmtId="164" fontId="3" fillId="0" borderId="6" xfId="2" applyNumberFormat="1" applyFont="1" applyBorder="1"/>
    <xf numFmtId="164" fontId="2" fillId="3" borderId="8" xfId="2" applyNumberFormat="1" applyFont="1" applyFill="1" applyBorder="1" applyAlignment="1">
      <alignment horizontal="right"/>
    </xf>
    <xf numFmtId="166" fontId="3" fillId="0" borderId="5" xfId="3" applyNumberFormat="1" applyFont="1" applyBorder="1"/>
    <xf numFmtId="166" fontId="3" fillId="0" borderId="6" xfId="3" applyNumberFormat="1" applyFont="1" applyBorder="1"/>
    <xf numFmtId="44" fontId="2" fillId="3" borderId="7" xfId="2" applyNumberFormat="1" applyFont="1" applyFill="1" applyBorder="1" applyAlignment="1">
      <alignment horizontal="right"/>
    </xf>
    <xf numFmtId="164" fontId="3" fillId="0" borderId="5" xfId="2" applyNumberFormat="1" applyFont="1" applyFill="1" applyBorder="1" applyAlignment="1">
      <alignment horizontal="right"/>
    </xf>
    <xf numFmtId="164" fontId="5" fillId="3" borderId="6" xfId="2" applyNumberFormat="1" applyFont="1" applyFill="1" applyBorder="1" applyAlignment="1">
      <alignment horizontal="right"/>
    </xf>
  </cellXfs>
  <cellStyles count="5">
    <cellStyle name="Comma" xfId="1" builtinId="3"/>
    <cellStyle name="Currency" xfId="2" builtinId="4"/>
    <cellStyle name="Normal" xfId="0" builtinId="0"/>
    <cellStyle name="Normal_Chapter 2 Problem 3 Solutions" xfId="4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</xdr:colOff>
      <xdr:row>1</xdr:row>
      <xdr:rowOff>28575</xdr:rowOff>
    </xdr:from>
    <xdr:to>
      <xdr:col>7</xdr:col>
      <xdr:colOff>219075</xdr:colOff>
      <xdr:row>2</xdr:row>
      <xdr:rowOff>85725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/>
      </xdr:nvSpPr>
      <xdr:spPr>
        <a:xfrm>
          <a:off x="4105275" y="228600"/>
          <a:ext cx="2981325" cy="25717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rtl="0"/>
          <a:r>
            <a:rPr lang="en-US" sz="1100" b="1" i="0">
              <a:solidFill>
                <a:srgbClr val="FF0000"/>
              </a:solidFill>
              <a:latin typeface="+mn-lt"/>
              <a:ea typeface="+mn-ea"/>
              <a:cs typeface="+mn-cs"/>
            </a:rPr>
            <a:t>Complete</a:t>
          </a:r>
          <a:r>
            <a:rPr lang="en-US" sz="1100" b="1" i="0" baseline="0">
              <a:solidFill>
                <a:srgbClr val="FF0000"/>
              </a:solidFill>
              <a:latin typeface="+mn-lt"/>
              <a:ea typeface="+mn-ea"/>
              <a:cs typeface="+mn-cs"/>
            </a:rPr>
            <a:t> the </a:t>
          </a:r>
          <a:r>
            <a:rPr lang="en-US" sz="1100" b="1" i="0">
              <a:solidFill>
                <a:srgbClr val="FF0000"/>
              </a:solidFill>
              <a:latin typeface="+mn-lt"/>
              <a:ea typeface="+mn-ea"/>
              <a:cs typeface="+mn-cs"/>
            </a:rPr>
            <a:t>Cells with a green background.</a:t>
          </a:r>
          <a:endParaRPr lang="en-US" b="1">
            <a:solidFill>
              <a:srgbClr val="FF0000"/>
            </a:solidFill>
          </a:endParaRPr>
        </a:p>
        <a:p>
          <a:endParaRPr lang="en-US" sz="1100" b="1">
            <a:solidFill>
              <a:srgbClr val="FF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38100</xdr:colOff>
      <xdr:row>0</xdr:row>
      <xdr:rowOff>142875</xdr:rowOff>
    </xdr:from>
    <xdr:to>
      <xdr:col>7</xdr:col>
      <xdr:colOff>276225</xdr:colOff>
      <xdr:row>2</xdr:row>
      <xdr:rowOff>38100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2FBE22D0-73D9-4F0B-86A7-47097267A64C}"/>
            </a:ext>
          </a:extLst>
        </xdr:cNvPr>
        <xdr:cNvSpPr txBox="1"/>
      </xdr:nvSpPr>
      <xdr:spPr>
        <a:xfrm>
          <a:off x="4781550" y="142875"/>
          <a:ext cx="2981325" cy="25717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rtl="0"/>
          <a:r>
            <a:rPr lang="en-US" sz="1100" b="1" i="0">
              <a:solidFill>
                <a:srgbClr val="FF0000"/>
              </a:solidFill>
              <a:latin typeface="+mn-lt"/>
              <a:ea typeface="+mn-ea"/>
              <a:cs typeface="+mn-cs"/>
            </a:rPr>
            <a:t>Complete</a:t>
          </a:r>
          <a:r>
            <a:rPr lang="en-US" sz="1100" b="1" i="0" baseline="0">
              <a:solidFill>
                <a:srgbClr val="FF0000"/>
              </a:solidFill>
              <a:latin typeface="+mn-lt"/>
              <a:ea typeface="+mn-ea"/>
              <a:cs typeface="+mn-cs"/>
            </a:rPr>
            <a:t> the </a:t>
          </a:r>
          <a:r>
            <a:rPr lang="en-US" sz="1100" b="0" i="0">
              <a:solidFill>
                <a:srgbClr val="FF0000"/>
              </a:solidFill>
              <a:latin typeface="+mn-lt"/>
              <a:ea typeface="+mn-ea"/>
              <a:cs typeface="+mn-cs"/>
            </a:rPr>
            <a:t>Cells with a green background.</a:t>
          </a:r>
          <a:endParaRPr lang="en-US">
            <a:solidFill>
              <a:srgbClr val="FF0000"/>
            </a:solidFill>
          </a:endParaRPr>
        </a:p>
        <a:p>
          <a:endParaRPr lang="en-US" sz="1100">
            <a:solidFill>
              <a:srgbClr val="FF0000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</xdr:colOff>
      <xdr:row>1</xdr:row>
      <xdr:rowOff>9525</xdr:rowOff>
    </xdr:from>
    <xdr:to>
      <xdr:col>5</xdr:col>
      <xdr:colOff>409575</xdr:colOff>
      <xdr:row>2</xdr:row>
      <xdr:rowOff>66675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AF8D989C-C7F2-414C-8498-5E4170583736}"/>
            </a:ext>
          </a:extLst>
        </xdr:cNvPr>
        <xdr:cNvSpPr txBox="1"/>
      </xdr:nvSpPr>
      <xdr:spPr>
        <a:xfrm>
          <a:off x="4724400" y="209550"/>
          <a:ext cx="2981325" cy="25717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rtl="0"/>
          <a:r>
            <a:rPr lang="en-US" sz="1100" b="1" i="0">
              <a:solidFill>
                <a:srgbClr val="FF0000"/>
              </a:solidFill>
              <a:latin typeface="+mn-lt"/>
              <a:ea typeface="+mn-ea"/>
              <a:cs typeface="+mn-cs"/>
            </a:rPr>
            <a:t>Complete</a:t>
          </a:r>
          <a:r>
            <a:rPr lang="en-US" sz="1100" b="1" i="0" baseline="0">
              <a:solidFill>
                <a:srgbClr val="FF0000"/>
              </a:solidFill>
              <a:latin typeface="+mn-lt"/>
              <a:ea typeface="+mn-ea"/>
              <a:cs typeface="+mn-cs"/>
            </a:rPr>
            <a:t> the </a:t>
          </a:r>
          <a:r>
            <a:rPr lang="en-US" sz="1100" b="0" i="0">
              <a:solidFill>
                <a:srgbClr val="FF0000"/>
              </a:solidFill>
              <a:latin typeface="+mn-lt"/>
              <a:ea typeface="+mn-ea"/>
              <a:cs typeface="+mn-cs"/>
            </a:rPr>
            <a:t>Cells with a green background.</a:t>
          </a:r>
          <a:endParaRPr lang="en-US">
            <a:solidFill>
              <a:srgbClr val="FF0000"/>
            </a:solidFill>
          </a:endParaRPr>
        </a:p>
        <a:p>
          <a:endParaRPr lang="en-US" sz="1100">
            <a:solidFill>
              <a:srgbClr val="FF0000"/>
            </a:solidFill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</xdr:row>
      <xdr:rowOff>0</xdr:rowOff>
    </xdr:from>
    <xdr:to>
      <xdr:col>8</xdr:col>
      <xdr:colOff>542925</xdr:colOff>
      <xdr:row>2</xdr:row>
      <xdr:rowOff>66675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23077463-4291-4481-BF4A-D3356060EEBC}"/>
            </a:ext>
          </a:extLst>
        </xdr:cNvPr>
        <xdr:cNvSpPr txBox="1"/>
      </xdr:nvSpPr>
      <xdr:spPr>
        <a:xfrm>
          <a:off x="3505200" y="190500"/>
          <a:ext cx="2981325" cy="25717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rtl="0"/>
          <a:r>
            <a:rPr lang="en-US" sz="1100" b="1" i="0">
              <a:solidFill>
                <a:srgbClr val="FF0000"/>
              </a:solidFill>
              <a:latin typeface="+mn-lt"/>
              <a:ea typeface="+mn-ea"/>
              <a:cs typeface="+mn-cs"/>
            </a:rPr>
            <a:t>Complete</a:t>
          </a:r>
          <a:r>
            <a:rPr lang="en-US" sz="1100" b="1" i="0" baseline="0">
              <a:solidFill>
                <a:srgbClr val="FF0000"/>
              </a:solidFill>
              <a:latin typeface="+mn-lt"/>
              <a:ea typeface="+mn-ea"/>
              <a:cs typeface="+mn-cs"/>
            </a:rPr>
            <a:t> the </a:t>
          </a:r>
          <a:r>
            <a:rPr lang="en-US" sz="1100" b="0" i="0">
              <a:solidFill>
                <a:srgbClr val="FF0000"/>
              </a:solidFill>
              <a:latin typeface="+mn-lt"/>
              <a:ea typeface="+mn-ea"/>
              <a:cs typeface="+mn-cs"/>
            </a:rPr>
            <a:t>Cells with a green background.</a:t>
          </a:r>
          <a:endParaRPr lang="en-US">
            <a:solidFill>
              <a:srgbClr val="FF0000"/>
            </a:solidFill>
          </a:endParaRPr>
        </a:p>
        <a:p>
          <a:endParaRPr lang="en-US" sz="1100">
            <a:solidFill>
              <a:srgbClr val="FF0000"/>
            </a:solidFill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</xdr:row>
      <xdr:rowOff>0</xdr:rowOff>
    </xdr:from>
    <xdr:to>
      <xdr:col>8</xdr:col>
      <xdr:colOff>542925</xdr:colOff>
      <xdr:row>2</xdr:row>
      <xdr:rowOff>66675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C58D0933-E134-47A5-9AA3-CC0AE16CA1CD}"/>
            </a:ext>
          </a:extLst>
        </xdr:cNvPr>
        <xdr:cNvSpPr txBox="1"/>
      </xdr:nvSpPr>
      <xdr:spPr>
        <a:xfrm>
          <a:off x="3743325" y="190500"/>
          <a:ext cx="2981325" cy="25717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rtl="0"/>
          <a:r>
            <a:rPr lang="en-US" sz="1100" b="1" i="0">
              <a:solidFill>
                <a:srgbClr val="FF0000"/>
              </a:solidFill>
              <a:latin typeface="+mn-lt"/>
              <a:ea typeface="+mn-ea"/>
              <a:cs typeface="+mn-cs"/>
            </a:rPr>
            <a:t>Complete</a:t>
          </a:r>
          <a:r>
            <a:rPr lang="en-US" sz="1100" b="1" i="0" baseline="0">
              <a:solidFill>
                <a:srgbClr val="FF0000"/>
              </a:solidFill>
              <a:latin typeface="+mn-lt"/>
              <a:ea typeface="+mn-ea"/>
              <a:cs typeface="+mn-cs"/>
            </a:rPr>
            <a:t> the </a:t>
          </a:r>
          <a:r>
            <a:rPr lang="en-US" sz="1100" b="0" i="0">
              <a:solidFill>
                <a:srgbClr val="FF0000"/>
              </a:solidFill>
              <a:latin typeface="+mn-lt"/>
              <a:ea typeface="+mn-ea"/>
              <a:cs typeface="+mn-cs"/>
            </a:rPr>
            <a:t>Cells with a green background.</a:t>
          </a:r>
          <a:endParaRPr lang="en-US">
            <a:solidFill>
              <a:srgbClr val="FF0000"/>
            </a:solidFill>
          </a:endParaRPr>
        </a:p>
        <a:p>
          <a:endParaRPr lang="en-US" sz="1100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"/>
  <sheetViews>
    <sheetView tabSelected="1" topLeftCell="A2" zoomScaleNormal="100" workbookViewId="0">
      <selection activeCell="C13" sqref="C13"/>
    </sheetView>
  </sheetViews>
  <sheetFormatPr defaultColWidth="10.42578125" defaultRowHeight="15.75" x14ac:dyDescent="0.25"/>
  <cols>
    <col min="1" max="1" width="32.140625" style="3" bestFit="1" customWidth="1"/>
    <col min="2" max="2" width="15.28515625" style="3" customWidth="1"/>
    <col min="3" max="3" width="16.42578125" style="3" customWidth="1"/>
    <col min="4" max="16384" width="10.42578125" style="3"/>
  </cols>
  <sheetData>
    <row r="1" spans="1:6" x14ac:dyDescent="0.25">
      <c r="A1" s="1" t="s">
        <v>56</v>
      </c>
      <c r="B1" s="1"/>
      <c r="C1" s="1"/>
      <c r="D1" s="2"/>
      <c r="E1" s="2"/>
      <c r="F1" s="2"/>
    </row>
    <row r="2" spans="1:6" x14ac:dyDescent="0.25">
      <c r="A2" s="1" t="s">
        <v>0</v>
      </c>
      <c r="B2" s="1"/>
      <c r="C2" s="1"/>
      <c r="D2" s="2"/>
      <c r="E2" s="2"/>
      <c r="F2" s="2"/>
    </row>
    <row r="3" spans="1:6" ht="16.5" thickBot="1" x14ac:dyDescent="0.3">
      <c r="A3" s="1" t="str">
        <f>"For the Years "&amp;TEXT(C4,"####")&amp;" and "&amp;TEXT(B4,"####")</f>
        <v>For the Years 2015 and 2016</v>
      </c>
      <c r="B3" s="1"/>
      <c r="C3" s="1"/>
      <c r="D3" s="2"/>
      <c r="E3" s="2"/>
      <c r="F3" s="2"/>
    </row>
    <row r="4" spans="1:6" ht="16.5" thickBot="1" x14ac:dyDescent="0.3">
      <c r="A4" s="4"/>
      <c r="B4" s="38">
        <v>2016</v>
      </c>
      <c r="C4" s="38">
        <f>B4-1</f>
        <v>2015</v>
      </c>
      <c r="D4" s="2"/>
      <c r="E4" s="2"/>
      <c r="F4" s="2"/>
    </row>
    <row r="5" spans="1:6" x14ac:dyDescent="0.25">
      <c r="A5" s="2" t="s">
        <v>1</v>
      </c>
      <c r="B5" s="39">
        <v>212021</v>
      </c>
      <c r="C5" s="40">
        <v>225000</v>
      </c>
      <c r="D5" s="2"/>
      <c r="E5" s="5"/>
      <c r="F5" s="2"/>
    </row>
    <row r="6" spans="1:6" x14ac:dyDescent="0.25">
      <c r="A6" s="2" t="s">
        <v>2</v>
      </c>
      <c r="B6" s="31">
        <v>154228.5</v>
      </c>
      <c r="C6" s="32">
        <v>123750</v>
      </c>
      <c r="D6" s="2"/>
      <c r="E6" s="5"/>
      <c r="F6" s="6"/>
    </row>
    <row r="7" spans="1:6" s="9" customFormat="1" x14ac:dyDescent="0.25">
      <c r="A7" s="7" t="s">
        <v>3</v>
      </c>
      <c r="B7" s="63">
        <f>B5-B6</f>
        <v>57792.5</v>
      </c>
      <c r="C7" s="63">
        <f>C5-C6</f>
        <v>101250</v>
      </c>
      <c r="D7" s="8"/>
      <c r="E7" s="8"/>
      <c r="F7" s="8"/>
    </row>
    <row r="8" spans="1:6" x14ac:dyDescent="0.25">
      <c r="A8" s="2" t="s">
        <v>4</v>
      </c>
      <c r="B8" s="62">
        <v>4646</v>
      </c>
      <c r="C8" s="32">
        <v>4646.25</v>
      </c>
      <c r="D8" s="2"/>
      <c r="E8" s="10"/>
      <c r="F8" s="10"/>
    </row>
    <row r="9" spans="1:6" x14ac:dyDescent="0.25">
      <c r="A9" s="2" t="s">
        <v>5</v>
      </c>
      <c r="B9" s="31">
        <v>825</v>
      </c>
      <c r="C9" s="32">
        <v>720</v>
      </c>
      <c r="D9" s="2"/>
      <c r="E9" s="2"/>
      <c r="F9" s="2"/>
    </row>
    <row r="10" spans="1:6" s="9" customFormat="1" x14ac:dyDescent="0.25">
      <c r="A10" s="7" t="s">
        <v>6</v>
      </c>
      <c r="B10" s="62">
        <v>52322</v>
      </c>
      <c r="C10" s="63">
        <v>95884</v>
      </c>
      <c r="D10" s="8"/>
      <c r="E10" s="8"/>
      <c r="F10" s="8"/>
    </row>
    <row r="11" spans="1:6" x14ac:dyDescent="0.25">
      <c r="A11" s="2" t="s">
        <v>7</v>
      </c>
      <c r="B11" s="31">
        <v>1020</v>
      </c>
      <c r="C11" s="32">
        <v>810</v>
      </c>
      <c r="D11" s="2"/>
      <c r="E11" s="2"/>
      <c r="F11" s="2"/>
    </row>
    <row r="12" spans="1:6" s="9" customFormat="1" x14ac:dyDescent="0.25">
      <c r="A12" s="7" t="s">
        <v>8</v>
      </c>
      <c r="B12" s="62">
        <v>51302</v>
      </c>
      <c r="C12" s="63">
        <v>95074</v>
      </c>
      <c r="D12" s="8"/>
      <c r="E12" s="8"/>
      <c r="F12" s="8"/>
    </row>
    <row r="13" spans="1:6" x14ac:dyDescent="0.25">
      <c r="A13" s="2" t="s">
        <v>9</v>
      </c>
      <c r="B13" s="62">
        <v>18981.740000000002</v>
      </c>
      <c r="C13" s="63">
        <v>33275.9</v>
      </c>
      <c r="D13" s="2"/>
      <c r="E13" s="2"/>
      <c r="F13" s="2"/>
    </row>
    <row r="14" spans="1:6" s="9" customFormat="1" x14ac:dyDescent="0.25">
      <c r="A14" s="7" t="s">
        <v>10</v>
      </c>
      <c r="B14" s="62">
        <v>32320.26</v>
      </c>
      <c r="C14" s="63">
        <v>61798.1</v>
      </c>
      <c r="D14" s="8"/>
      <c r="E14" s="8"/>
      <c r="F14" s="8"/>
    </row>
    <row r="15" spans="1:6" x14ac:dyDescent="0.25">
      <c r="A15" s="2"/>
      <c r="B15" s="64"/>
      <c r="C15" s="65"/>
      <c r="D15" s="2"/>
      <c r="E15" s="2"/>
      <c r="F15" s="2"/>
    </row>
    <row r="16" spans="1:6" x14ac:dyDescent="0.25">
      <c r="A16" s="8" t="s">
        <v>11</v>
      </c>
      <c r="B16" s="66"/>
      <c r="C16" s="67"/>
      <c r="D16" s="2"/>
      <c r="E16" s="2"/>
      <c r="F16" s="2"/>
    </row>
    <row r="17" spans="1:6" x14ac:dyDescent="0.25">
      <c r="A17" s="11" t="s">
        <v>12</v>
      </c>
      <c r="B17" s="69">
        <v>0.37</v>
      </c>
      <c r="C17" s="70">
        <v>0.35</v>
      </c>
      <c r="D17" s="2"/>
      <c r="E17" s="2"/>
      <c r="F17" s="2"/>
    </row>
    <row r="18" spans="1:6" x14ac:dyDescent="0.25">
      <c r="A18" s="11" t="s">
        <v>13</v>
      </c>
      <c r="B18" s="62">
        <v>7500</v>
      </c>
      <c r="C18" s="63">
        <v>7500</v>
      </c>
      <c r="D18" s="2"/>
      <c r="E18" s="2"/>
      <c r="F18" s="2"/>
    </row>
    <row r="19" spans="1:6" x14ac:dyDescent="0.25">
      <c r="A19" s="11" t="s">
        <v>14</v>
      </c>
      <c r="B19" s="62">
        <v>0.61</v>
      </c>
      <c r="C19" s="63">
        <v>1.39</v>
      </c>
      <c r="D19" s="2"/>
      <c r="E19" s="2"/>
      <c r="F19" s="2"/>
    </row>
    <row r="20" spans="1:6" x14ac:dyDescent="0.25">
      <c r="A20" s="11" t="s">
        <v>15</v>
      </c>
      <c r="B20" s="60">
        <v>6.0000420000000005</v>
      </c>
      <c r="C20" s="61">
        <v>5</v>
      </c>
      <c r="D20" s="2"/>
      <c r="E20"/>
      <c r="F20" s="2"/>
    </row>
    <row r="21" spans="1:6" ht="16.5" thickBot="1" x14ac:dyDescent="0.3">
      <c r="A21" s="11" t="s">
        <v>16</v>
      </c>
      <c r="B21" s="71">
        <v>-1.75</v>
      </c>
      <c r="C21" s="68">
        <v>4</v>
      </c>
      <c r="D21" s="2"/>
      <c r="E21"/>
      <c r="F21" s="2"/>
    </row>
    <row r="22" spans="1:6" x14ac:dyDescent="0.25">
      <c r="A22" s="2"/>
      <c r="B22" s="2"/>
      <c r="C22" s="2"/>
      <c r="D22" s="2"/>
      <c r="E22"/>
      <c r="F22" s="2"/>
    </row>
    <row r="23" spans="1:6" x14ac:dyDescent="0.25">
      <c r="A23" s="2"/>
      <c r="B23" s="12"/>
      <c r="C23" s="2"/>
      <c r="D23" s="2"/>
      <c r="E23" s="2"/>
      <c r="F23" s="2"/>
    </row>
    <row r="24" spans="1:6" x14ac:dyDescent="0.25">
      <c r="A24" s="2"/>
      <c r="B24" s="2"/>
      <c r="C24" s="2"/>
      <c r="D24" s="2"/>
      <c r="E24" s="2"/>
      <c r="F24" s="2"/>
    </row>
    <row r="25" spans="1:6" x14ac:dyDescent="0.25">
      <c r="A25" s="2"/>
      <c r="B25" s="2"/>
      <c r="C25" s="2"/>
      <c r="D25" s="2"/>
      <c r="E25" s="2"/>
      <c r="F25" s="2"/>
    </row>
    <row r="26" spans="1:6" x14ac:dyDescent="0.25">
      <c r="A26" s="2"/>
      <c r="B26" s="2"/>
      <c r="C26" s="2"/>
      <c r="D26" s="2"/>
      <c r="E26" s="2"/>
      <c r="F26" s="2"/>
    </row>
    <row r="27" spans="1:6" x14ac:dyDescent="0.25">
      <c r="A27" s="2"/>
      <c r="B27" s="2"/>
      <c r="C27" s="2"/>
      <c r="D27" s="2"/>
      <c r="E27" s="2"/>
      <c r="F27" s="2"/>
    </row>
    <row r="28" spans="1:6" x14ac:dyDescent="0.25">
      <c r="A28" s="2"/>
      <c r="B28" s="2"/>
      <c r="C28" s="2"/>
      <c r="D28" s="2"/>
      <c r="E28" s="2"/>
      <c r="F28" s="2"/>
    </row>
    <row r="29" spans="1:6" x14ac:dyDescent="0.25">
      <c r="A29" s="2"/>
      <c r="B29" s="2"/>
      <c r="C29" s="2"/>
      <c r="D29" s="2"/>
      <c r="E29" s="2"/>
      <c r="F29" s="2"/>
    </row>
    <row r="30" spans="1:6" x14ac:dyDescent="0.25">
      <c r="A30" s="2"/>
      <c r="B30" s="2"/>
      <c r="C30" s="2"/>
      <c r="D30" s="2"/>
      <c r="E30" s="2"/>
      <c r="F30" s="2"/>
    </row>
    <row r="31" spans="1:6" x14ac:dyDescent="0.25">
      <c r="A31" s="2"/>
      <c r="B31" s="2"/>
      <c r="C31" s="2"/>
      <c r="D31" s="2"/>
      <c r="E31" s="2"/>
      <c r="F31" s="2"/>
    </row>
    <row r="32" spans="1:6" x14ac:dyDescent="0.25">
      <c r="A32" s="2"/>
      <c r="B32" s="2"/>
      <c r="C32" s="2"/>
      <c r="D32" s="2"/>
      <c r="E32" s="2"/>
      <c r="F32" s="2"/>
    </row>
    <row r="33" spans="1:6" x14ac:dyDescent="0.25">
      <c r="A33" s="2"/>
      <c r="B33" s="2"/>
      <c r="C33" s="2"/>
      <c r="D33" s="2"/>
      <c r="E33" s="2"/>
      <c r="F33" s="2"/>
    </row>
    <row r="34" spans="1:6" x14ac:dyDescent="0.25">
      <c r="A34" s="2"/>
      <c r="B34" s="2"/>
      <c r="C34" s="2"/>
      <c r="D34" s="2"/>
      <c r="E34" s="2"/>
      <c r="F34" s="2"/>
    </row>
  </sheetData>
  <pageMargins left="0.75" right="0.75" top="1" bottom="1" header="0.5" footer="0.5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topLeftCell="A4" zoomScaleNormal="100" workbookViewId="0">
      <selection activeCell="C14" sqref="C14"/>
    </sheetView>
  </sheetViews>
  <sheetFormatPr defaultColWidth="10.28515625" defaultRowHeight="12.75" x14ac:dyDescent="0.2"/>
  <cols>
    <col min="1" max="1" width="44.5703125" style="14" bestFit="1" customWidth="1"/>
    <col min="2" max="3" width="13.28515625" style="14" bestFit="1" customWidth="1"/>
    <col min="4" max="5" width="10.28515625" style="14" customWidth="1"/>
    <col min="6" max="7" width="10.28515625" style="14"/>
    <col min="8" max="8" width="14" style="14" bestFit="1" customWidth="1"/>
    <col min="9" max="16384" width="10.28515625" style="14"/>
  </cols>
  <sheetData>
    <row r="1" spans="1:6" ht="14.25" x14ac:dyDescent="0.2">
      <c r="A1" s="1" t="str">
        <f>IS!A1</f>
        <v>Winter Park Web Design</v>
      </c>
      <c r="B1" s="1"/>
      <c r="C1" s="1"/>
      <c r="D1" s="13"/>
      <c r="E1" s="13"/>
      <c r="F1" s="13"/>
    </row>
    <row r="2" spans="1:6" ht="14.25" x14ac:dyDescent="0.2">
      <c r="A2" s="1" t="s">
        <v>17</v>
      </c>
      <c r="B2" s="1"/>
      <c r="C2" s="1"/>
      <c r="D2" s="13"/>
      <c r="E2" s="13"/>
      <c r="F2" s="13"/>
    </row>
    <row r="3" spans="1:6" ht="15" thickBot="1" x14ac:dyDescent="0.25">
      <c r="A3" s="1" t="str">
        <f>IS!A3</f>
        <v>For the Years 2015 and 2016</v>
      </c>
      <c r="B3" s="1"/>
      <c r="C3" s="1"/>
      <c r="D3" s="13"/>
      <c r="E3" s="13"/>
      <c r="F3" s="13"/>
    </row>
    <row r="4" spans="1:6" ht="15.75" thickBot="1" x14ac:dyDescent="0.3">
      <c r="A4" s="15"/>
      <c r="B4" s="25">
        <f>IS!B4</f>
        <v>2016</v>
      </c>
      <c r="C4" s="26">
        <f>IS!C4</f>
        <v>2015</v>
      </c>
      <c r="D4"/>
      <c r="E4" s="2"/>
      <c r="F4" s="13"/>
    </row>
    <row r="5" spans="1:6" ht="15" x14ac:dyDescent="0.25">
      <c r="A5" s="2" t="s">
        <v>18</v>
      </c>
      <c r="B5" s="27">
        <v>15225</v>
      </c>
      <c r="C5" s="28">
        <v>11250</v>
      </c>
      <c r="D5"/>
      <c r="E5" s="16"/>
      <c r="F5" s="13"/>
    </row>
    <row r="6" spans="1:6" ht="15" x14ac:dyDescent="0.25">
      <c r="A6" s="2" t="s">
        <v>19</v>
      </c>
      <c r="B6" s="27">
        <v>18756</v>
      </c>
      <c r="C6" s="63">
        <v>16498</v>
      </c>
      <c r="D6"/>
      <c r="E6" s="16"/>
      <c r="F6" s="13"/>
    </row>
    <row r="7" spans="1:6" ht="15" x14ac:dyDescent="0.25">
      <c r="A7" s="2" t="s">
        <v>20</v>
      </c>
      <c r="B7" s="62">
        <v>12891</v>
      </c>
      <c r="C7" s="28">
        <v>11325</v>
      </c>
      <c r="D7"/>
      <c r="E7" s="16"/>
      <c r="F7" s="13"/>
    </row>
    <row r="8" spans="1:6" ht="15" x14ac:dyDescent="0.25">
      <c r="A8" s="17" t="s">
        <v>21</v>
      </c>
      <c r="B8" s="62" t="s">
        <v>60</v>
      </c>
      <c r="C8" s="63">
        <v>39073</v>
      </c>
      <c r="D8"/>
      <c r="E8" s="16"/>
      <c r="F8" s="13"/>
    </row>
    <row r="9" spans="1:6" ht="15" x14ac:dyDescent="0.25">
      <c r="A9" s="2" t="s">
        <v>22</v>
      </c>
      <c r="B9" s="27">
        <v>43530</v>
      </c>
      <c r="C9" s="63">
        <v>2177</v>
      </c>
      <c r="D9"/>
      <c r="E9" s="16"/>
      <c r="F9" s="13"/>
    </row>
    <row r="10" spans="1:6" ht="15" x14ac:dyDescent="0.25">
      <c r="A10" s="18" t="s">
        <v>23</v>
      </c>
      <c r="B10" s="27">
        <v>10845</v>
      </c>
      <c r="C10" s="63">
        <v>5550</v>
      </c>
      <c r="D10"/>
      <c r="E10" s="16"/>
      <c r="F10" s="13"/>
    </row>
    <row r="11" spans="1:6" ht="15" x14ac:dyDescent="0.25">
      <c r="A11" s="17" t="s">
        <v>24</v>
      </c>
      <c r="B11" s="27">
        <f>B9-B10</f>
        <v>32685</v>
      </c>
      <c r="C11" s="63">
        <v>7727</v>
      </c>
      <c r="D11"/>
      <c r="E11" s="16"/>
      <c r="F11" s="13"/>
    </row>
    <row r="12" spans="1:6" ht="15" x14ac:dyDescent="0.25">
      <c r="A12" s="19" t="s">
        <v>25</v>
      </c>
      <c r="B12" s="72">
        <v>79557</v>
      </c>
      <c r="C12" s="73">
        <v>46800</v>
      </c>
      <c r="D12"/>
      <c r="E12" s="16"/>
      <c r="F12" s="13"/>
    </row>
    <row r="13" spans="1:6" ht="15" x14ac:dyDescent="0.25">
      <c r="A13" s="2"/>
      <c r="B13" s="31"/>
      <c r="C13" s="32"/>
      <c r="D13"/>
      <c r="E13" s="13"/>
      <c r="F13" s="13"/>
    </row>
    <row r="14" spans="1:6" ht="15" x14ac:dyDescent="0.25">
      <c r="A14" s="2" t="s">
        <v>26</v>
      </c>
      <c r="B14" s="27">
        <v>12301.5</v>
      </c>
      <c r="C14" s="63">
        <v>10272</v>
      </c>
      <c r="D14"/>
      <c r="E14"/>
      <c r="F14" s="13"/>
    </row>
    <row r="15" spans="1:6" ht="15" x14ac:dyDescent="0.25">
      <c r="A15" s="2" t="s">
        <v>27</v>
      </c>
      <c r="B15" s="62">
        <v>3000</v>
      </c>
      <c r="C15" s="28">
        <v>4500</v>
      </c>
      <c r="D15"/>
      <c r="E15" s="16"/>
      <c r="F15" s="13"/>
    </row>
    <row r="16" spans="1:6" ht="15" x14ac:dyDescent="0.25">
      <c r="A16" s="17" t="s">
        <v>28</v>
      </c>
      <c r="B16" s="62">
        <v>15302</v>
      </c>
      <c r="C16" s="28">
        <v>14777</v>
      </c>
      <c r="D16"/>
      <c r="E16" s="16"/>
      <c r="F16" s="13"/>
    </row>
    <row r="17" spans="1:8" ht="15" x14ac:dyDescent="0.25">
      <c r="A17" s="2" t="s">
        <v>29</v>
      </c>
      <c r="B17" s="62">
        <v>18349</v>
      </c>
      <c r="C17" s="63">
        <v>8420</v>
      </c>
      <c r="D17"/>
      <c r="E17" s="16"/>
      <c r="F17" s="13"/>
    </row>
    <row r="18" spans="1:8" ht="15" x14ac:dyDescent="0.25">
      <c r="A18" s="17" t="s">
        <v>30</v>
      </c>
      <c r="B18" s="62">
        <v>54099</v>
      </c>
      <c r="C18" s="28">
        <v>23199</v>
      </c>
      <c r="D18"/>
      <c r="E18" s="16"/>
      <c r="F18" s="13"/>
    </row>
    <row r="19" spans="1:8" ht="15" x14ac:dyDescent="0.25">
      <c r="A19" s="2" t="s">
        <v>31</v>
      </c>
      <c r="B19" s="27">
        <v>7500</v>
      </c>
      <c r="C19" s="63">
        <v>7500</v>
      </c>
      <c r="D19"/>
      <c r="E19" s="16"/>
      <c r="F19" s="13"/>
    </row>
    <row r="20" spans="1:8" ht="15" x14ac:dyDescent="0.25">
      <c r="A20" s="2" t="s">
        <v>32</v>
      </c>
      <c r="B20" s="62">
        <v>750</v>
      </c>
      <c r="C20" s="28">
        <v>750</v>
      </c>
      <c r="D20"/>
      <c r="E20" s="16"/>
      <c r="F20" s="13"/>
    </row>
    <row r="21" spans="1:8" ht="15" x14ac:dyDescent="0.25">
      <c r="A21" s="2" t="s">
        <v>33</v>
      </c>
      <c r="B21" s="62">
        <v>5170</v>
      </c>
      <c r="C21" s="28">
        <v>15351</v>
      </c>
      <c r="D21"/>
      <c r="E21" s="16"/>
      <c r="F21" s="13"/>
      <c r="H21" s="20"/>
    </row>
    <row r="22" spans="1:8" ht="15" x14ac:dyDescent="0.25">
      <c r="A22" s="17" t="s">
        <v>34</v>
      </c>
      <c r="B22" s="62">
        <v>10512</v>
      </c>
      <c r="C22" s="63">
        <v>23605</v>
      </c>
      <c r="D22"/>
      <c r="E22" s="16"/>
      <c r="F22" s="13"/>
    </row>
    <row r="23" spans="1:8" ht="15" x14ac:dyDescent="0.25">
      <c r="A23" s="19" t="s">
        <v>35</v>
      </c>
      <c r="B23" s="62">
        <v>79557</v>
      </c>
      <c r="C23" s="63">
        <v>46800</v>
      </c>
      <c r="D23"/>
      <c r="E23" s="16"/>
      <c r="F23" s="13"/>
    </row>
    <row r="24" spans="1:8" ht="15" x14ac:dyDescent="0.25">
      <c r="A24" s="13"/>
      <c r="B24" s="33"/>
      <c r="C24" s="34"/>
      <c r="D24"/>
      <c r="E24" s="13"/>
      <c r="F24" s="13"/>
    </row>
    <row r="25" spans="1:8" s="3" customFormat="1" ht="15.75" x14ac:dyDescent="0.25">
      <c r="A25" s="8" t="s">
        <v>11</v>
      </c>
      <c r="B25" s="35"/>
      <c r="C25" s="36"/>
      <c r="D25"/>
      <c r="E25" s="2"/>
      <c r="F25" s="2"/>
    </row>
    <row r="26" spans="1:8" s="3" customFormat="1" ht="16.5" thickBot="1" x14ac:dyDescent="0.3">
      <c r="A26" s="11" t="s">
        <v>13</v>
      </c>
      <c r="B26" s="59">
        <v>7500</v>
      </c>
      <c r="C26" s="37">
        <v>7500</v>
      </c>
      <c r="D26"/>
      <c r="E26" s="2"/>
      <c r="F26" s="2"/>
    </row>
    <row r="27" spans="1:8" ht="14.25" x14ac:dyDescent="0.2">
      <c r="A27" s="13"/>
      <c r="B27" s="13"/>
      <c r="C27" s="13"/>
      <c r="D27" s="13"/>
      <c r="E27" s="13"/>
      <c r="F27" s="13"/>
    </row>
    <row r="28" spans="1:8" ht="14.25" x14ac:dyDescent="0.2">
      <c r="A28" s="13"/>
      <c r="B28" s="13"/>
      <c r="C28" s="13"/>
      <c r="D28" s="13"/>
      <c r="E28" s="13"/>
      <c r="F28" s="13"/>
    </row>
    <row r="29" spans="1:8" ht="14.25" x14ac:dyDescent="0.2">
      <c r="A29" s="13"/>
      <c r="B29" s="13"/>
      <c r="C29" s="13"/>
      <c r="D29" s="13"/>
      <c r="E29" s="13"/>
      <c r="F29" s="13"/>
    </row>
    <row r="30" spans="1:8" ht="14.25" x14ac:dyDescent="0.2">
      <c r="A30" s="13"/>
      <c r="B30" s="13"/>
      <c r="C30" s="13"/>
      <c r="D30" s="13"/>
      <c r="E30" s="13"/>
      <c r="F30" s="13"/>
    </row>
    <row r="31" spans="1:8" ht="14.25" x14ac:dyDescent="0.2">
      <c r="A31" s="13"/>
      <c r="B31" s="13"/>
      <c r="C31" s="13"/>
      <c r="D31" s="13"/>
      <c r="E31" s="13"/>
      <c r="F31" s="13"/>
    </row>
    <row r="32" spans="1:8" ht="14.25" x14ac:dyDescent="0.2">
      <c r="A32" s="13"/>
      <c r="B32" s="13"/>
      <c r="C32" s="13"/>
      <c r="D32" s="13"/>
      <c r="E32" s="13"/>
      <c r="F32" s="13"/>
    </row>
    <row r="33" spans="1:6" ht="14.25" x14ac:dyDescent="0.2">
      <c r="A33" s="13"/>
      <c r="B33" s="13"/>
      <c r="C33" s="13"/>
      <c r="D33" s="13"/>
      <c r="E33" s="13"/>
      <c r="F33" s="13"/>
    </row>
    <row r="34" spans="1:6" ht="14.25" x14ac:dyDescent="0.2">
      <c r="A34" s="13"/>
      <c r="B34" s="13"/>
      <c r="C34" s="13"/>
      <c r="D34" s="13"/>
      <c r="E34" s="13"/>
      <c r="F34" s="13"/>
    </row>
  </sheetData>
  <pageMargins left="0.75" right="0.75" top="1" bottom="1" header="0.5" footer="0.5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4"/>
  <sheetViews>
    <sheetView topLeftCell="A6" zoomScaleNormal="100" workbookViewId="0">
      <selection activeCell="B20" sqref="B20"/>
    </sheetView>
  </sheetViews>
  <sheetFormatPr defaultColWidth="10.42578125" defaultRowHeight="15.75" x14ac:dyDescent="0.25"/>
  <cols>
    <col min="1" max="1" width="44.5703125" style="3" bestFit="1" customWidth="1"/>
    <col min="2" max="2" width="13.28515625" style="3" bestFit="1" customWidth="1"/>
    <col min="3" max="3" width="12.7109375" style="3" customWidth="1"/>
    <col min="4" max="4" width="20.5703125" style="14" customWidth="1"/>
    <col min="5" max="5" width="18.28515625" style="14" bestFit="1" customWidth="1"/>
    <col min="6" max="6" width="10.28515625" style="14" customWidth="1"/>
    <col min="7" max="7" width="12.85546875" style="14" bestFit="1" customWidth="1"/>
    <col min="8" max="23" width="10.28515625" style="14" customWidth="1"/>
    <col min="24" max="16384" width="10.42578125" style="3"/>
  </cols>
  <sheetData>
    <row r="1" spans="1:6" x14ac:dyDescent="0.25">
      <c r="A1" s="1" t="str">
        <f>IS!A1</f>
        <v>Winter Park Web Design</v>
      </c>
      <c r="B1" s="1"/>
      <c r="C1" s="21"/>
      <c r="D1" s="13"/>
      <c r="E1" s="13"/>
      <c r="F1" s="13"/>
    </row>
    <row r="2" spans="1:6" x14ac:dyDescent="0.25">
      <c r="A2" s="1" t="s">
        <v>36</v>
      </c>
      <c r="B2" s="1"/>
      <c r="C2" s="21"/>
      <c r="D2" s="13"/>
      <c r="E2" s="13"/>
      <c r="F2" s="13"/>
    </row>
    <row r="3" spans="1:6" ht="16.5" thickBot="1" x14ac:dyDescent="0.3">
      <c r="A3" s="1" t="str">
        <f>"For the Year "&amp;TEXT(IS!B4,"####")</f>
        <v>For the Year 2016</v>
      </c>
      <c r="B3" s="1"/>
      <c r="C3" s="21"/>
      <c r="D3" s="13"/>
      <c r="E3" s="13"/>
      <c r="F3" s="13"/>
    </row>
    <row r="4" spans="1:6" ht="16.5" thickBot="1" x14ac:dyDescent="0.3">
      <c r="A4" s="22" t="s">
        <v>37</v>
      </c>
      <c r="B4" s="38"/>
      <c r="C4" s="38"/>
      <c r="D4" s="13"/>
      <c r="E4" s="13"/>
      <c r="F4" s="13"/>
    </row>
    <row r="5" spans="1:6" x14ac:dyDescent="0.25">
      <c r="A5" s="2" t="str">
        <f>IS!A14</f>
        <v>Net Income</v>
      </c>
      <c r="B5" s="43" t="s">
        <v>57</v>
      </c>
      <c r="C5" s="44"/>
      <c r="D5" s="13"/>
      <c r="E5" s="13"/>
      <c r="F5" s="13"/>
    </row>
    <row r="6" spans="1:6" x14ac:dyDescent="0.25">
      <c r="A6" s="2" t="str">
        <f>IS!A8</f>
        <v>Depreciation Expense</v>
      </c>
      <c r="B6" s="41">
        <v>5295</v>
      </c>
      <c r="C6" s="36"/>
      <c r="D6" s="13"/>
      <c r="E6" s="13"/>
      <c r="F6" s="13"/>
    </row>
    <row r="7" spans="1:6" x14ac:dyDescent="0.25">
      <c r="A7" s="2" t="s">
        <v>38</v>
      </c>
      <c r="B7" s="41">
        <v>-2256</v>
      </c>
      <c r="C7" s="36"/>
      <c r="D7" s="13"/>
      <c r="E7" s="13"/>
      <c r="F7" s="13"/>
    </row>
    <row r="8" spans="1:6" x14ac:dyDescent="0.25">
      <c r="A8" s="2" t="s">
        <v>39</v>
      </c>
      <c r="B8" s="41">
        <v>-1585.5</v>
      </c>
      <c r="C8" s="36"/>
      <c r="D8" s="13"/>
      <c r="E8" s="13"/>
      <c r="F8" s="13"/>
    </row>
    <row r="9" spans="1:6" x14ac:dyDescent="0.25">
      <c r="A9" s="2" t="s">
        <v>40</v>
      </c>
      <c r="B9" s="41">
        <v>2025</v>
      </c>
      <c r="C9" s="36"/>
      <c r="D9" s="13"/>
      <c r="E9" s="13"/>
      <c r="F9" s="13"/>
    </row>
    <row r="10" spans="1:6" ht="16.5" thickBot="1" x14ac:dyDescent="0.3">
      <c r="A10" s="23" t="s">
        <v>41</v>
      </c>
      <c r="B10" s="35"/>
      <c r="C10" s="29">
        <v>3478</v>
      </c>
      <c r="D10" s="13"/>
      <c r="E10" s="13"/>
      <c r="F10" s="13"/>
    </row>
    <row r="11" spans="1:6" ht="16.5" thickBot="1" x14ac:dyDescent="0.3">
      <c r="A11" s="22" t="s">
        <v>42</v>
      </c>
      <c r="B11" s="45"/>
      <c r="C11" s="46"/>
      <c r="D11" s="13"/>
      <c r="E11" s="13"/>
      <c r="F11" s="13"/>
    </row>
    <row r="12" spans="1:6" x14ac:dyDescent="0.25">
      <c r="A12" s="2" t="s">
        <v>43</v>
      </c>
      <c r="B12" s="41">
        <v>-30255</v>
      </c>
      <c r="C12" s="36"/>
      <c r="D12" s="13"/>
      <c r="E12" s="13"/>
      <c r="F12" s="13"/>
    </row>
    <row r="13" spans="1:6" ht="16.5" thickBot="1" x14ac:dyDescent="0.3">
      <c r="A13" s="23" t="s">
        <v>44</v>
      </c>
      <c r="B13" s="35"/>
      <c r="C13" s="47">
        <f>SUM(B12)</f>
        <v>-30255</v>
      </c>
      <c r="D13" s="13"/>
      <c r="E13" s="13"/>
      <c r="F13" s="13"/>
    </row>
    <row r="14" spans="1:6" ht="16.5" thickBot="1" x14ac:dyDescent="0.3">
      <c r="A14" s="22" t="s">
        <v>45</v>
      </c>
      <c r="B14" s="45"/>
      <c r="C14" s="46"/>
      <c r="D14" s="13"/>
      <c r="E14" s="13"/>
      <c r="F14" s="13"/>
    </row>
    <row r="15" spans="1:6" x14ac:dyDescent="0.25">
      <c r="A15" s="2" t="s">
        <v>46</v>
      </c>
      <c r="B15" s="41">
        <v>-1500</v>
      </c>
      <c r="C15" s="36"/>
      <c r="D15" s="13"/>
      <c r="E15" s="13"/>
      <c r="F15" s="13"/>
    </row>
    <row r="16" spans="1:6" x14ac:dyDescent="0.25">
      <c r="A16" s="2" t="s">
        <v>47</v>
      </c>
      <c r="B16" s="30">
        <v>9929</v>
      </c>
      <c r="C16" s="36"/>
      <c r="D16" s="13"/>
      <c r="E16" s="13"/>
      <c r="F16" s="13"/>
    </row>
    <row r="17" spans="1:6" x14ac:dyDescent="0.25">
      <c r="A17" s="2" t="s">
        <v>48</v>
      </c>
      <c r="B17" s="48">
        <v>0</v>
      </c>
      <c r="C17" s="36"/>
      <c r="D17" s="13"/>
      <c r="E17" s="13"/>
      <c r="F17" s="13"/>
    </row>
    <row r="18" spans="1:6" x14ac:dyDescent="0.25">
      <c r="A18" s="2" t="s">
        <v>49</v>
      </c>
      <c r="B18" s="48">
        <v>0</v>
      </c>
      <c r="C18" s="36"/>
      <c r="D18" s="13"/>
      <c r="E18" s="13"/>
      <c r="F18" s="13"/>
    </row>
    <row r="19" spans="1:6" x14ac:dyDescent="0.25">
      <c r="A19" s="2" t="s">
        <v>50</v>
      </c>
      <c r="B19" s="30">
        <v>22323</v>
      </c>
      <c r="C19" s="36"/>
      <c r="D19" s="13"/>
      <c r="E19" s="13"/>
      <c r="F19" s="13"/>
    </row>
    <row r="20" spans="1:6" x14ac:dyDescent="0.25">
      <c r="A20" s="23" t="s">
        <v>51</v>
      </c>
      <c r="B20" s="35"/>
      <c r="C20" s="29">
        <v>30752</v>
      </c>
      <c r="D20" s="13"/>
      <c r="E20" s="13"/>
      <c r="F20" s="13"/>
    </row>
    <row r="21" spans="1:6" ht="16.5" thickBot="1" x14ac:dyDescent="0.3">
      <c r="A21" s="23" t="s">
        <v>52</v>
      </c>
      <c r="B21" s="49"/>
      <c r="C21" s="47">
        <v>3975</v>
      </c>
      <c r="D21" s="13"/>
      <c r="E21" s="13"/>
      <c r="F21" s="13"/>
    </row>
    <row r="22" spans="1:6" x14ac:dyDescent="0.25">
      <c r="A22" s="24" t="s">
        <v>53</v>
      </c>
      <c r="B22" s="49"/>
      <c r="C22" s="47"/>
      <c r="D22" s="13"/>
      <c r="E22" s="13"/>
      <c r="F22" s="13"/>
    </row>
    <row r="23" spans="1:6" x14ac:dyDescent="0.25">
      <c r="A23" s="2" t="s">
        <v>54</v>
      </c>
      <c r="B23" s="30">
        <v>11250</v>
      </c>
      <c r="C23" s="36"/>
      <c r="D23" s="13"/>
      <c r="E23" s="13"/>
      <c r="F23" s="13"/>
    </row>
    <row r="24" spans="1:6" x14ac:dyDescent="0.25">
      <c r="A24" s="2" t="s">
        <v>55</v>
      </c>
      <c r="B24" s="30">
        <v>15225</v>
      </c>
      <c r="C24" s="36"/>
      <c r="D24" s="13"/>
      <c r="E24" s="13"/>
      <c r="F24" s="13"/>
    </row>
    <row r="25" spans="1:6" ht="16.5" thickBot="1" x14ac:dyDescent="0.3">
      <c r="A25" s="8" t="str">
        <f>A21</f>
        <v>Net Change in Cash Balance</v>
      </c>
      <c r="B25" s="50"/>
      <c r="C25" s="42">
        <v>4005</v>
      </c>
      <c r="D25" s="13"/>
      <c r="E25" s="13"/>
      <c r="F25" s="13"/>
    </row>
    <row r="26" spans="1:6" x14ac:dyDescent="0.25">
      <c r="A26" s="2"/>
      <c r="B26" s="2"/>
      <c r="C26" s="2"/>
      <c r="D26" s="13"/>
      <c r="E26" s="13"/>
      <c r="F26" s="13"/>
    </row>
    <row r="27" spans="1:6" x14ac:dyDescent="0.25">
      <c r="A27" s="2"/>
      <c r="B27" s="2"/>
      <c r="C27" s="2"/>
      <c r="D27" s="13"/>
      <c r="E27" s="13"/>
      <c r="F27" s="13"/>
    </row>
    <row r="28" spans="1:6" x14ac:dyDescent="0.25">
      <c r="A28" s="2"/>
      <c r="B28" s="2"/>
      <c r="C28" s="2"/>
      <c r="D28" s="13"/>
      <c r="E28" s="13"/>
      <c r="F28" s="13"/>
    </row>
    <row r="29" spans="1:6" x14ac:dyDescent="0.25">
      <c r="A29" s="2"/>
      <c r="B29" s="2"/>
      <c r="C29" s="2"/>
      <c r="D29" s="13"/>
      <c r="E29" s="13"/>
      <c r="F29" s="13"/>
    </row>
    <row r="30" spans="1:6" x14ac:dyDescent="0.25">
      <c r="A30" s="2"/>
      <c r="B30" s="2"/>
      <c r="C30" s="2"/>
      <c r="D30" s="13"/>
      <c r="E30" s="13"/>
      <c r="F30" s="13"/>
    </row>
    <row r="31" spans="1:6" x14ac:dyDescent="0.25">
      <c r="A31" s="2"/>
      <c r="B31" s="2"/>
      <c r="C31" s="2"/>
      <c r="D31" s="13"/>
      <c r="E31" s="13"/>
      <c r="F31" s="13"/>
    </row>
    <row r="32" spans="1:6" x14ac:dyDescent="0.25">
      <c r="A32" s="2"/>
      <c r="B32" s="2"/>
      <c r="C32" s="2"/>
      <c r="D32" s="13"/>
      <c r="E32" s="13"/>
      <c r="F32" s="13"/>
    </row>
    <row r="33" spans="1:6" x14ac:dyDescent="0.25">
      <c r="A33" s="2"/>
      <c r="B33" s="2"/>
      <c r="C33" s="2"/>
      <c r="D33" s="13"/>
      <c r="E33" s="13"/>
      <c r="F33" s="13"/>
    </row>
    <row r="34" spans="1:6" x14ac:dyDescent="0.25">
      <c r="A34" s="2"/>
      <c r="B34" s="2"/>
      <c r="C34" s="2"/>
      <c r="D34" s="13"/>
      <c r="E34" s="13"/>
      <c r="F34" s="13"/>
    </row>
  </sheetData>
  <pageMargins left="0.75" right="0.75" top="1" bottom="1" header="0.5" footer="0.5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"/>
  <sheetViews>
    <sheetView workbookViewId="0">
      <selection activeCell="B14" sqref="B14"/>
    </sheetView>
  </sheetViews>
  <sheetFormatPr defaultRowHeight="15" x14ac:dyDescent="0.25"/>
  <cols>
    <col min="1" max="1" width="26.5703125" bestFit="1" customWidth="1"/>
    <col min="2" max="3" width="8.42578125" bestFit="1" customWidth="1"/>
  </cols>
  <sheetData>
    <row r="1" spans="1:3" x14ac:dyDescent="0.25">
      <c r="A1" s="1" t="str">
        <f>IS!A1</f>
        <v>Winter Park Web Design</v>
      </c>
      <c r="B1" s="1"/>
      <c r="C1" s="1"/>
    </row>
    <row r="2" spans="1:3" x14ac:dyDescent="0.25">
      <c r="A2" s="1" t="s">
        <v>58</v>
      </c>
      <c r="B2" s="1"/>
      <c r="C2" s="1"/>
    </row>
    <row r="3" spans="1:3" ht="15.75" thickBot="1" x14ac:dyDescent="0.3">
      <c r="A3" s="1" t="str">
        <f>IS!A3</f>
        <v>For the Years 2015 and 2016</v>
      </c>
      <c r="B3" s="1"/>
      <c r="C3" s="1"/>
    </row>
    <row r="4" spans="1:3" ht="15.75" thickBot="1" x14ac:dyDescent="0.3">
      <c r="A4" s="4"/>
      <c r="B4" s="38">
        <f>IS!B4</f>
        <v>2016</v>
      </c>
      <c r="C4" s="38">
        <f>IS!C4</f>
        <v>2015</v>
      </c>
    </row>
    <row r="5" spans="1:3" x14ac:dyDescent="0.25">
      <c r="A5" s="2" t="s">
        <v>1</v>
      </c>
      <c r="B5" s="52">
        <v>1</v>
      </c>
      <c r="C5" s="52">
        <v>1</v>
      </c>
    </row>
    <row r="6" spans="1:3" x14ac:dyDescent="0.25">
      <c r="A6" s="2" t="s">
        <v>2</v>
      </c>
      <c r="B6" s="51">
        <v>73</v>
      </c>
      <c r="C6" s="51">
        <v>55</v>
      </c>
    </row>
    <row r="7" spans="1:3" x14ac:dyDescent="0.25">
      <c r="A7" s="7" t="s">
        <v>3</v>
      </c>
      <c r="B7" s="51">
        <v>23</v>
      </c>
      <c r="C7" s="51">
        <v>45</v>
      </c>
    </row>
    <row r="8" spans="1:3" x14ac:dyDescent="0.25">
      <c r="A8" s="2" t="s">
        <v>4</v>
      </c>
      <c r="B8" s="51">
        <v>2</v>
      </c>
      <c r="C8" s="51">
        <v>2</v>
      </c>
    </row>
    <row r="9" spans="1:3" x14ac:dyDescent="0.25">
      <c r="A9" s="2" t="s">
        <v>5</v>
      </c>
      <c r="B9" s="51">
        <v>0.4</v>
      </c>
      <c r="C9" s="51">
        <v>0.1</v>
      </c>
    </row>
    <row r="10" spans="1:3" x14ac:dyDescent="0.25">
      <c r="A10" s="7" t="s">
        <v>6</v>
      </c>
      <c r="B10" s="51">
        <v>21</v>
      </c>
      <c r="C10" s="51">
        <v>43</v>
      </c>
    </row>
    <row r="11" spans="1:3" x14ac:dyDescent="0.25">
      <c r="A11" s="2" t="s">
        <v>7</v>
      </c>
      <c r="B11" s="51">
        <v>0.5</v>
      </c>
      <c r="C11" s="51">
        <v>0.12</v>
      </c>
    </row>
    <row r="12" spans="1:3" x14ac:dyDescent="0.25">
      <c r="A12" s="7" t="s">
        <v>8</v>
      </c>
      <c r="B12" s="51">
        <v>23</v>
      </c>
      <c r="C12" s="51">
        <v>42</v>
      </c>
    </row>
    <row r="13" spans="1:3" x14ac:dyDescent="0.25">
      <c r="A13" s="2" t="s">
        <v>9</v>
      </c>
      <c r="B13" s="51">
        <v>9</v>
      </c>
      <c r="C13" s="51">
        <v>15</v>
      </c>
    </row>
    <row r="14" spans="1:3" x14ac:dyDescent="0.25">
      <c r="A14" s="7" t="s">
        <v>10</v>
      </c>
      <c r="B14" s="58">
        <v>0.15050902976591943</v>
      </c>
      <c r="C14" s="58">
        <v>0.2746575</v>
      </c>
    </row>
  </sheetData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6"/>
  <sheetViews>
    <sheetView topLeftCell="A4" workbookViewId="0">
      <selection activeCell="C21" sqref="C21"/>
    </sheetView>
  </sheetViews>
  <sheetFormatPr defaultRowHeight="15" x14ac:dyDescent="0.25"/>
  <cols>
    <col min="1" max="1" width="28.140625" bestFit="1" customWidth="1"/>
    <col min="2" max="3" width="9.42578125" bestFit="1" customWidth="1"/>
  </cols>
  <sheetData>
    <row r="1" spans="1:3" x14ac:dyDescent="0.25">
      <c r="A1" s="1" t="str">
        <f>BS!A1</f>
        <v>Winter Park Web Design</v>
      </c>
      <c r="B1" s="1"/>
      <c r="C1" s="1"/>
    </row>
    <row r="2" spans="1:3" x14ac:dyDescent="0.25">
      <c r="A2" s="1" t="s">
        <v>59</v>
      </c>
      <c r="B2" s="1"/>
      <c r="C2" s="1"/>
    </row>
    <row r="3" spans="1:3" ht="15.75" thickBot="1" x14ac:dyDescent="0.3">
      <c r="A3" s="1" t="str">
        <f>BS!A3</f>
        <v>For the Years 2015 and 2016</v>
      </c>
      <c r="B3" s="1"/>
      <c r="C3" s="1"/>
    </row>
    <row r="4" spans="1:3" ht="15.75" thickBot="1" x14ac:dyDescent="0.3">
      <c r="A4" s="15"/>
      <c r="B4" s="53">
        <f>BS!B4</f>
        <v>2016</v>
      </c>
      <c r="C4" s="53">
        <f>BS!C4</f>
        <v>2015</v>
      </c>
    </row>
    <row r="5" spans="1:3" x14ac:dyDescent="0.25">
      <c r="A5" s="2" t="s">
        <v>18</v>
      </c>
      <c r="B5" s="51">
        <v>19</v>
      </c>
      <c r="C5" s="51">
        <v>24</v>
      </c>
    </row>
    <row r="6" spans="1:3" x14ac:dyDescent="0.25">
      <c r="A6" s="2" t="s">
        <v>19</v>
      </c>
      <c r="B6" s="51">
        <v>24</v>
      </c>
      <c r="C6" s="51">
        <v>36</v>
      </c>
    </row>
    <row r="7" spans="1:3" x14ac:dyDescent="0.25">
      <c r="A7" s="2" t="s">
        <v>20</v>
      </c>
      <c r="B7" s="51">
        <v>16</v>
      </c>
      <c r="C7" s="51">
        <v>24.2</v>
      </c>
    </row>
    <row r="8" spans="1:3" x14ac:dyDescent="0.25">
      <c r="A8" s="17" t="s">
        <v>21</v>
      </c>
      <c r="B8" s="57">
        <v>0.58926316186311289</v>
      </c>
      <c r="C8" s="57">
        <v>0.83493589743589747</v>
      </c>
    </row>
    <row r="9" spans="1:3" x14ac:dyDescent="0.25">
      <c r="A9" s="2" t="s">
        <v>22</v>
      </c>
      <c r="B9" s="51">
        <v>27</v>
      </c>
      <c r="C9" s="51">
        <v>5</v>
      </c>
    </row>
    <row r="10" spans="1:3" x14ac:dyDescent="0.25">
      <c r="A10" s="18" t="s">
        <v>23</v>
      </c>
      <c r="B10" s="51">
        <v>14</v>
      </c>
      <c r="C10" s="51">
        <v>11.5</v>
      </c>
    </row>
    <row r="11" spans="1:3" x14ac:dyDescent="0.25">
      <c r="A11" s="17" t="s">
        <v>24</v>
      </c>
      <c r="B11" s="57">
        <v>0.41073683813688716</v>
      </c>
      <c r="C11" s="57">
        <v>0.16506410256410256</v>
      </c>
    </row>
    <row r="12" spans="1:3" ht="15.75" thickBot="1" x14ac:dyDescent="0.3">
      <c r="A12" s="19" t="s">
        <v>25</v>
      </c>
      <c r="B12" s="54">
        <v>1</v>
      </c>
      <c r="C12" s="54">
        <v>1</v>
      </c>
    </row>
    <row r="13" spans="1:3" ht="15.75" thickTop="1" x14ac:dyDescent="0.25">
      <c r="A13" s="2"/>
      <c r="B13" s="55"/>
      <c r="C13" s="55"/>
    </row>
    <row r="14" spans="1:3" x14ac:dyDescent="0.25">
      <c r="A14" s="2" t="s">
        <v>26</v>
      </c>
      <c r="B14" s="51">
        <v>15</v>
      </c>
      <c r="C14" s="51">
        <v>22</v>
      </c>
    </row>
    <row r="15" spans="1:3" x14ac:dyDescent="0.25">
      <c r="A15" s="2" t="s">
        <v>27</v>
      </c>
      <c r="B15" s="51">
        <v>4</v>
      </c>
      <c r="C15" s="51">
        <v>10</v>
      </c>
    </row>
    <row r="16" spans="1:3" x14ac:dyDescent="0.25">
      <c r="A16" s="17" t="s">
        <v>28</v>
      </c>
      <c r="B16" s="57">
        <v>0.19228666754632334</v>
      </c>
      <c r="C16" s="57">
        <v>0.3157371794871795</v>
      </c>
    </row>
    <row r="17" spans="1:3" x14ac:dyDescent="0.25">
      <c r="A17" s="2" t="s">
        <v>29</v>
      </c>
      <c r="B17" s="51">
        <v>49</v>
      </c>
      <c r="C17" s="51">
        <v>18</v>
      </c>
    </row>
    <row r="18" spans="1:3" x14ac:dyDescent="0.25">
      <c r="A18" s="17" t="s">
        <v>30</v>
      </c>
      <c r="B18" s="51">
        <v>68</v>
      </c>
      <c r="C18" s="51">
        <v>49</v>
      </c>
    </row>
    <row r="19" spans="1:3" x14ac:dyDescent="0.25">
      <c r="A19" s="2" t="s">
        <v>31</v>
      </c>
      <c r="B19" s="51">
        <v>9</v>
      </c>
      <c r="C19" s="51">
        <v>15</v>
      </c>
    </row>
    <row r="20" spans="1:3" x14ac:dyDescent="0.25">
      <c r="A20" s="2" t="s">
        <v>32</v>
      </c>
      <c r="B20" s="51">
        <v>1</v>
      </c>
      <c r="C20" s="51">
        <v>2</v>
      </c>
    </row>
    <row r="21" spans="1:3" x14ac:dyDescent="0.25">
      <c r="A21" s="2" t="s">
        <v>33</v>
      </c>
      <c r="B21" s="51">
        <v>3</v>
      </c>
      <c r="C21" s="51">
        <v>32.79</v>
      </c>
    </row>
    <row r="22" spans="1:3" x14ac:dyDescent="0.25">
      <c r="A22" s="17" t="s">
        <v>34</v>
      </c>
      <c r="B22" s="57">
        <v>0.13209628470716853</v>
      </c>
      <c r="C22" s="57">
        <v>0.50429487179487176</v>
      </c>
    </row>
    <row r="23" spans="1:3" ht="15.75" thickBot="1" x14ac:dyDescent="0.3">
      <c r="A23" s="19" t="s">
        <v>35</v>
      </c>
      <c r="B23" s="54">
        <v>1</v>
      </c>
      <c r="C23" s="54">
        <v>1</v>
      </c>
    </row>
    <row r="24" spans="1:3" ht="15.75" thickTop="1" x14ac:dyDescent="0.25">
      <c r="A24" s="13"/>
      <c r="B24" s="13"/>
      <c r="C24" s="13"/>
    </row>
    <row r="25" spans="1:3" x14ac:dyDescent="0.25">
      <c r="A25" s="8" t="s">
        <v>11</v>
      </c>
      <c r="B25" s="2"/>
      <c r="C25" s="2"/>
    </row>
    <row r="26" spans="1:3" x14ac:dyDescent="0.25">
      <c r="A26" s="11" t="s">
        <v>13</v>
      </c>
      <c r="B26" s="56">
        <f>C26</f>
        <v>7500</v>
      </c>
      <c r="C26" s="56">
        <v>7500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IS</vt:lpstr>
      <vt:lpstr>BS</vt:lpstr>
      <vt:lpstr>CF</vt:lpstr>
      <vt:lpstr>IS_CS</vt:lpstr>
      <vt:lpstr>IS_BS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Timothy R. Mayes, Ph.D.</dc:creator>
  <cp:lastModifiedBy>ACER</cp:lastModifiedBy>
  <dcterms:created xsi:type="dcterms:W3CDTF">2014-11-03T04:36:45Z</dcterms:created>
  <dcterms:modified xsi:type="dcterms:W3CDTF">2021-03-17T13:42:41Z</dcterms:modified>
</cp:coreProperties>
</file>